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840"/>
  </bookViews>
  <sheets>
    <sheet name="Sheet1" sheetId="1" r:id="rId1"/>
  </sheets>
  <definedNames>
    <definedName name="_xlnm._FilterDatabase" localSheetId="0" hidden="1">Sheet1!$A$1:$R$44</definedName>
  </definedNames>
  <calcPr calcId="144525"/>
</workbook>
</file>

<file path=xl/sharedStrings.xml><?xml version="1.0" encoding="utf-8"?>
<sst xmlns="http://schemas.openxmlformats.org/spreadsheetml/2006/main" count="80" uniqueCount="50">
  <si>
    <t>附件1：</t>
  </si>
  <si>
    <r>
      <t xml:space="preserve">阜蒙县2019年农村危房改造进度表                   </t>
    </r>
    <r>
      <rPr>
        <sz val="12"/>
        <color theme="1"/>
        <rFont val="宋体"/>
        <charset val="134"/>
        <scheme val="minor"/>
      </rPr>
      <t xml:space="preserve"> 9月26日</t>
    </r>
  </si>
  <si>
    <t>开工率
排名</t>
  </si>
  <si>
    <t>乡镇名称</t>
  </si>
  <si>
    <t>四类重点对象合计</t>
  </si>
  <si>
    <t>建档立卡贫困户</t>
  </si>
  <si>
    <t>存量</t>
  </si>
  <si>
    <t>开工率(%)</t>
  </si>
  <si>
    <t>开工户数</t>
  </si>
  <si>
    <t>竣工户数</t>
  </si>
  <si>
    <t>C级</t>
  </si>
  <si>
    <t>D级</t>
  </si>
  <si>
    <t>太平镇</t>
  </si>
  <si>
    <t>王府镇</t>
  </si>
  <si>
    <t>伊吗图镇</t>
  </si>
  <si>
    <t>福兴地镇</t>
  </si>
  <si>
    <t>扎兰营子镇</t>
  </si>
  <si>
    <t>紫都台镇</t>
  </si>
  <si>
    <t>大五家子镇</t>
  </si>
  <si>
    <t>七家子镇</t>
  </si>
  <si>
    <t>红帽子镇</t>
  </si>
  <si>
    <t>塔营子镇</t>
  </si>
  <si>
    <t>八家子镇</t>
  </si>
  <si>
    <t>苍土乡</t>
  </si>
  <si>
    <t>大巴镇</t>
  </si>
  <si>
    <t>招束沟乡</t>
  </si>
  <si>
    <t>平安地镇</t>
  </si>
  <si>
    <t>20</t>
  </si>
  <si>
    <t>老河土镇</t>
  </si>
  <si>
    <t>阜新镇</t>
  </si>
  <si>
    <t>新民镇</t>
  </si>
  <si>
    <t>大固本镇</t>
  </si>
  <si>
    <t>旧庙镇</t>
  </si>
  <si>
    <t>于寺镇</t>
  </si>
  <si>
    <t>泡子镇</t>
  </si>
  <si>
    <t>哈达户稍镇</t>
  </si>
  <si>
    <t>建设镇</t>
  </si>
  <si>
    <t>化石戈镇</t>
  </si>
  <si>
    <t>佛寺镇</t>
  </si>
  <si>
    <t>务欢池镇</t>
  </si>
  <si>
    <t>蜘蛛山镇</t>
  </si>
  <si>
    <t>国华乡</t>
  </si>
  <si>
    <t>富荣镇</t>
  </si>
  <si>
    <t>十家子镇</t>
  </si>
  <si>
    <t>东梁镇</t>
  </si>
  <si>
    <t>大板镇</t>
  </si>
  <si>
    <t>卧凤沟乡</t>
  </si>
  <si>
    <t>沙拉镇</t>
  </si>
  <si>
    <t>合计</t>
  </si>
  <si>
    <t>注：1、部分D级危房通过维修加固方式进行改造。
    2、部分危房户，乡镇通过其他方式解决房屋文献问题（去敬老院、投奔子女等）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</si>
</sst>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13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1" borderId="28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0" borderId="2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23" borderId="25" applyNumberFormat="0" applyAlignment="0" applyProtection="0">
      <alignment vertical="center"/>
    </xf>
    <xf numFmtId="0" fontId="22" fillId="23" borderId="23" applyNumberFormat="0" applyAlignment="0" applyProtection="0">
      <alignment vertical="center"/>
    </xf>
    <xf numFmtId="0" fontId="24" fillId="28" borderId="26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vertical="center"/>
    </xf>
    <xf numFmtId="9" fontId="0" fillId="0" borderId="0" xfId="0" applyNumberFormat="1">
      <alignment vertical="center"/>
    </xf>
    <xf numFmtId="0" fontId="1" fillId="0" borderId="0" xfId="0" applyFont="1" applyFill="1" applyAlignment="1">
      <alignment horizontal="right" vertical="center"/>
    </xf>
    <xf numFmtId="9" fontId="1" fillId="0" borderId="0" xfId="0" applyNumberFormat="1" applyFont="1" applyFill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11" xfId="0" applyFont="1" applyBorder="1" applyAlignment="1">
      <alignment horizontal="center" vertical="center"/>
    </xf>
    <xf numFmtId="9" fontId="3" fillId="2" borderId="12" xfId="0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9" fontId="7" fillId="0" borderId="0" xfId="0" applyNumberFormat="1" applyFont="1" applyAlignment="1">
      <alignment horizontal="left" vertical="center"/>
    </xf>
    <xf numFmtId="0" fontId="3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/>
    </xf>
    <xf numFmtId="9" fontId="8" fillId="0" borderId="15" xfId="0" applyNumberFormat="1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"/>
  <sheetViews>
    <sheetView tabSelected="1" topLeftCell="A34" workbookViewId="0">
      <selection activeCell="E30" sqref="E30"/>
    </sheetView>
  </sheetViews>
  <sheetFormatPr defaultColWidth="9" defaultRowHeight="13.5"/>
  <cols>
    <col min="1" max="1" width="8" customWidth="1"/>
    <col min="2" max="2" width="15.25" customWidth="1"/>
    <col min="3" max="3" width="8.75" customWidth="1"/>
    <col min="4" max="4" width="12.75" style="2" customWidth="1"/>
    <col min="5" max="5" width="8.75" customWidth="1"/>
    <col min="6" max="6" width="5.75" customWidth="1"/>
    <col min="7" max="7" width="7.125" customWidth="1"/>
    <col min="8" max="8" width="7.375" customWidth="1"/>
    <col min="9" max="9" width="5.75" customWidth="1"/>
    <col min="10" max="10" width="6.875" customWidth="1"/>
    <col min="11" max="11" width="7.25" customWidth="1"/>
    <col min="12" max="12" width="12.75" style="2" customWidth="1"/>
    <col min="13" max="13" width="6.625" customWidth="1"/>
    <col min="14" max="14" width="5.25" customWidth="1"/>
    <col min="15" max="15" width="5.75" customWidth="1"/>
    <col min="16" max="16" width="7.25" customWidth="1"/>
    <col min="17" max="17" width="5.25" customWidth="1"/>
    <col min="18" max="18" width="5.75" customWidth="1"/>
  </cols>
  <sheetData>
    <row r="1" spans="1:1">
      <c r="A1" t="s">
        <v>0</v>
      </c>
    </row>
    <row r="2" s="1" customFormat="1" ht="27.75" spans="1:18">
      <c r="A2" s="3" t="s">
        <v>1</v>
      </c>
      <c r="B2" s="3"/>
      <c r="C2" s="3"/>
      <c r="D2" s="4"/>
      <c r="E2" s="3"/>
      <c r="F2" s="3"/>
      <c r="G2" s="3"/>
      <c r="H2" s="3"/>
      <c r="I2" s="3"/>
      <c r="J2" s="3"/>
      <c r="K2" s="3"/>
      <c r="L2" s="4"/>
      <c r="M2" s="3"/>
      <c r="N2" s="3"/>
      <c r="O2" s="3"/>
      <c r="P2" s="3"/>
      <c r="Q2" s="3"/>
      <c r="R2" s="3"/>
    </row>
    <row r="3" s="1" customFormat="1" ht="22.5" spans="1:18">
      <c r="A3" s="5" t="s">
        <v>2</v>
      </c>
      <c r="B3" s="6" t="s">
        <v>3</v>
      </c>
      <c r="C3" s="7" t="s">
        <v>4</v>
      </c>
      <c r="D3" s="8"/>
      <c r="E3" s="9"/>
      <c r="F3" s="9"/>
      <c r="G3" s="9"/>
      <c r="H3" s="9"/>
      <c r="I3" s="9"/>
      <c r="J3" s="30"/>
      <c r="K3" s="31" t="s">
        <v>5</v>
      </c>
      <c r="L3" s="32"/>
      <c r="M3" s="33"/>
      <c r="N3" s="33"/>
      <c r="O3" s="33"/>
      <c r="P3" s="33"/>
      <c r="Q3" s="33"/>
      <c r="R3" s="42"/>
    </row>
    <row r="4" s="1" customFormat="1" ht="18.75" spans="1:18">
      <c r="A4" s="5"/>
      <c r="B4" s="6"/>
      <c r="C4" s="10" t="s">
        <v>6</v>
      </c>
      <c r="D4" s="11" t="s">
        <v>7</v>
      </c>
      <c r="E4" s="12" t="s">
        <v>8</v>
      </c>
      <c r="F4" s="12"/>
      <c r="G4" s="12"/>
      <c r="H4" s="13" t="s">
        <v>9</v>
      </c>
      <c r="I4" s="12"/>
      <c r="J4" s="34"/>
      <c r="K4" s="35" t="s">
        <v>6</v>
      </c>
      <c r="L4" s="11" t="s">
        <v>7</v>
      </c>
      <c r="M4" s="36" t="s">
        <v>8</v>
      </c>
      <c r="N4" s="36"/>
      <c r="O4" s="36"/>
      <c r="P4" s="37" t="s">
        <v>9</v>
      </c>
      <c r="Q4" s="36"/>
      <c r="R4" s="43"/>
    </row>
    <row r="5" ht="18.75" spans="1:18">
      <c r="A5" s="5"/>
      <c r="B5" s="6"/>
      <c r="C5" s="10"/>
      <c r="D5" s="11"/>
      <c r="E5" s="14"/>
      <c r="F5" s="15" t="s">
        <v>10</v>
      </c>
      <c r="G5" s="15" t="s">
        <v>11</v>
      </c>
      <c r="H5" s="16"/>
      <c r="I5" s="15" t="s">
        <v>10</v>
      </c>
      <c r="J5" s="38" t="s">
        <v>11</v>
      </c>
      <c r="K5" s="35"/>
      <c r="L5" s="11"/>
      <c r="M5" s="39"/>
      <c r="N5" s="15" t="s">
        <v>10</v>
      </c>
      <c r="O5" s="15" t="s">
        <v>11</v>
      </c>
      <c r="P5" s="16"/>
      <c r="Q5" s="15" t="s">
        <v>10</v>
      </c>
      <c r="R5" s="38" t="s">
        <v>11</v>
      </c>
    </row>
    <row r="6" ht="20.25" spans="1:18">
      <c r="A6" s="17">
        <v>1</v>
      </c>
      <c r="B6" s="18" t="s">
        <v>12</v>
      </c>
      <c r="C6" s="19">
        <v>52</v>
      </c>
      <c r="D6" s="20">
        <f>E6/C6</f>
        <v>1</v>
      </c>
      <c r="E6" s="21">
        <f>F6+G6</f>
        <v>52</v>
      </c>
      <c r="F6" s="21">
        <v>26</v>
      </c>
      <c r="G6" s="21">
        <v>26</v>
      </c>
      <c r="H6" s="21">
        <f>I6+J6</f>
        <v>52</v>
      </c>
      <c r="I6" s="21">
        <v>26</v>
      </c>
      <c r="J6" s="40">
        <v>26</v>
      </c>
      <c r="K6" s="19">
        <v>4</v>
      </c>
      <c r="L6" s="20">
        <f>M6/K6</f>
        <v>1</v>
      </c>
      <c r="M6" s="21">
        <f>N6+O6</f>
        <v>4</v>
      </c>
      <c r="N6" s="21">
        <v>0</v>
      </c>
      <c r="O6" s="21">
        <v>4</v>
      </c>
      <c r="P6" s="21">
        <f>Q6+R6</f>
        <v>4</v>
      </c>
      <c r="Q6" s="21">
        <v>0</v>
      </c>
      <c r="R6" s="40">
        <v>4</v>
      </c>
    </row>
    <row r="7" ht="20.25" spans="1:18">
      <c r="A7" s="17">
        <v>1</v>
      </c>
      <c r="B7" s="18" t="s">
        <v>13</v>
      </c>
      <c r="C7" s="19">
        <v>7</v>
      </c>
      <c r="D7" s="20">
        <f>E7/C7</f>
        <v>1</v>
      </c>
      <c r="E7" s="21">
        <f>F7+G7</f>
        <v>7</v>
      </c>
      <c r="F7" s="21"/>
      <c r="G7" s="21">
        <v>7</v>
      </c>
      <c r="H7" s="21">
        <f>I7+J7</f>
        <v>7</v>
      </c>
      <c r="I7" s="21"/>
      <c r="J7" s="40">
        <v>7</v>
      </c>
      <c r="K7" s="19">
        <v>2</v>
      </c>
      <c r="L7" s="20">
        <f>M7/K7</f>
        <v>1</v>
      </c>
      <c r="M7" s="21">
        <f>N7+O7</f>
        <v>2</v>
      </c>
      <c r="N7" s="21"/>
      <c r="O7" s="21">
        <v>2</v>
      </c>
      <c r="P7" s="21">
        <f>Q7+R7</f>
        <v>2</v>
      </c>
      <c r="Q7" s="21"/>
      <c r="R7" s="40">
        <v>2</v>
      </c>
    </row>
    <row r="8" ht="20.25" spans="1:18">
      <c r="A8" s="17">
        <v>1</v>
      </c>
      <c r="B8" s="18" t="s">
        <v>14</v>
      </c>
      <c r="C8" s="19">
        <v>14</v>
      </c>
      <c r="D8" s="20">
        <f>E8/C8</f>
        <v>1</v>
      </c>
      <c r="E8" s="21">
        <f>F8+G8</f>
        <v>14</v>
      </c>
      <c r="F8" s="21">
        <v>7</v>
      </c>
      <c r="G8" s="21">
        <v>7</v>
      </c>
      <c r="H8" s="21">
        <f>I8+J8</f>
        <v>14</v>
      </c>
      <c r="I8" s="21">
        <v>7</v>
      </c>
      <c r="J8" s="40">
        <v>7</v>
      </c>
      <c r="K8" s="19">
        <v>4</v>
      </c>
      <c r="L8" s="20">
        <f>M8/K8</f>
        <v>1</v>
      </c>
      <c r="M8" s="21">
        <f>N8+O8</f>
        <v>4</v>
      </c>
      <c r="N8" s="21">
        <v>2</v>
      </c>
      <c r="O8" s="21">
        <v>2</v>
      </c>
      <c r="P8" s="21">
        <f>Q8+R8</f>
        <v>4</v>
      </c>
      <c r="Q8" s="21">
        <v>2</v>
      </c>
      <c r="R8" s="40">
        <v>2</v>
      </c>
    </row>
    <row r="9" ht="20.25" spans="1:18">
      <c r="A9" s="17">
        <v>1</v>
      </c>
      <c r="B9" s="21" t="s">
        <v>15</v>
      </c>
      <c r="C9" s="19">
        <v>59</v>
      </c>
      <c r="D9" s="20">
        <f>E9/C9</f>
        <v>1</v>
      </c>
      <c r="E9" s="21">
        <f>F9+G9</f>
        <v>59</v>
      </c>
      <c r="F9" s="21">
        <v>4</v>
      </c>
      <c r="G9" s="21">
        <v>55</v>
      </c>
      <c r="H9" s="21">
        <f>I9+J9</f>
        <v>59</v>
      </c>
      <c r="I9" s="21">
        <v>4</v>
      </c>
      <c r="J9" s="40">
        <v>55</v>
      </c>
      <c r="K9" s="19">
        <v>18</v>
      </c>
      <c r="L9" s="20">
        <f>M9/K9</f>
        <v>1</v>
      </c>
      <c r="M9" s="21">
        <f>N9+O9</f>
        <v>18</v>
      </c>
      <c r="N9" s="21">
        <v>0</v>
      </c>
      <c r="O9" s="21">
        <v>18</v>
      </c>
      <c r="P9" s="21">
        <f>Q9+R9</f>
        <v>18</v>
      </c>
      <c r="Q9" s="21">
        <v>0</v>
      </c>
      <c r="R9" s="40">
        <v>18</v>
      </c>
    </row>
    <row r="10" ht="20.25" spans="1:18">
      <c r="A10" s="17">
        <v>1</v>
      </c>
      <c r="B10" s="21" t="s">
        <v>16</v>
      </c>
      <c r="C10" s="19">
        <v>18</v>
      </c>
      <c r="D10" s="20">
        <f>E10/C10</f>
        <v>1</v>
      </c>
      <c r="E10" s="21">
        <f>F10+G10</f>
        <v>18</v>
      </c>
      <c r="F10" s="21">
        <v>1</v>
      </c>
      <c r="G10" s="21">
        <v>17</v>
      </c>
      <c r="H10" s="21">
        <f>I10+J10</f>
        <v>18</v>
      </c>
      <c r="I10" s="21">
        <v>1</v>
      </c>
      <c r="J10" s="40">
        <v>17</v>
      </c>
      <c r="K10" s="19">
        <v>6</v>
      </c>
      <c r="L10" s="20">
        <f>M10/K10</f>
        <v>1</v>
      </c>
      <c r="M10" s="21">
        <f>N10+O10</f>
        <v>6</v>
      </c>
      <c r="N10" s="21">
        <v>1</v>
      </c>
      <c r="O10" s="21">
        <v>5</v>
      </c>
      <c r="P10" s="21">
        <f>Q10+R10</f>
        <v>6</v>
      </c>
      <c r="Q10" s="21">
        <v>1</v>
      </c>
      <c r="R10" s="40">
        <v>5</v>
      </c>
    </row>
    <row r="11" ht="20.25" spans="1:18">
      <c r="A11" s="17">
        <v>1</v>
      </c>
      <c r="B11" s="22" t="s">
        <v>17</v>
      </c>
      <c r="C11" s="19">
        <v>72</v>
      </c>
      <c r="D11" s="20">
        <f>E11/C11</f>
        <v>1</v>
      </c>
      <c r="E11" s="21">
        <f>F11+G11</f>
        <v>72</v>
      </c>
      <c r="F11" s="21">
        <v>1</v>
      </c>
      <c r="G11" s="21">
        <v>71</v>
      </c>
      <c r="H11" s="21">
        <f>I11+J11</f>
        <v>38</v>
      </c>
      <c r="I11" s="21">
        <v>1</v>
      </c>
      <c r="J11" s="40">
        <v>37</v>
      </c>
      <c r="K11" s="19">
        <v>34</v>
      </c>
      <c r="L11" s="20">
        <f>M11/K11</f>
        <v>1.02941176470588</v>
      </c>
      <c r="M11" s="21">
        <f>N11+O11</f>
        <v>35</v>
      </c>
      <c r="N11" s="21">
        <v>1</v>
      </c>
      <c r="O11" s="21">
        <v>34</v>
      </c>
      <c r="P11" s="21">
        <f>Q11+R11</f>
        <v>28</v>
      </c>
      <c r="Q11" s="21">
        <v>1</v>
      </c>
      <c r="R11" s="40">
        <v>27</v>
      </c>
    </row>
    <row r="12" ht="20.25" spans="1:18">
      <c r="A12" s="17">
        <v>1</v>
      </c>
      <c r="B12" s="22" t="s">
        <v>18</v>
      </c>
      <c r="C12" s="19">
        <v>74</v>
      </c>
      <c r="D12" s="20">
        <f>E12/C12</f>
        <v>1</v>
      </c>
      <c r="E12" s="21">
        <f>F12+G12</f>
        <v>74</v>
      </c>
      <c r="F12" s="21"/>
      <c r="G12" s="21">
        <v>74</v>
      </c>
      <c r="H12" s="21">
        <f>I12+J12</f>
        <v>71</v>
      </c>
      <c r="I12" s="21"/>
      <c r="J12" s="40">
        <v>71</v>
      </c>
      <c r="K12" s="19">
        <v>28</v>
      </c>
      <c r="L12" s="20">
        <f>M12/K12</f>
        <v>1</v>
      </c>
      <c r="M12" s="21">
        <f>N12+O12</f>
        <v>28</v>
      </c>
      <c r="N12" s="21"/>
      <c r="O12" s="21">
        <v>28</v>
      </c>
      <c r="P12" s="21">
        <f>Q12+R12</f>
        <v>28</v>
      </c>
      <c r="Q12" s="21"/>
      <c r="R12" s="40">
        <v>28</v>
      </c>
    </row>
    <row r="13" ht="20.25" spans="1:18">
      <c r="A13" s="17">
        <v>1</v>
      </c>
      <c r="B13" s="22" t="s">
        <v>19</v>
      </c>
      <c r="C13" s="19">
        <v>104</v>
      </c>
      <c r="D13" s="20">
        <f>E13/C13</f>
        <v>1</v>
      </c>
      <c r="E13" s="21">
        <f>F13+G13</f>
        <v>104</v>
      </c>
      <c r="F13" s="21">
        <v>5</v>
      </c>
      <c r="G13" s="21">
        <v>99</v>
      </c>
      <c r="H13" s="21">
        <f>I13+J13</f>
        <v>94</v>
      </c>
      <c r="I13" s="21">
        <v>5</v>
      </c>
      <c r="J13" s="40">
        <v>89</v>
      </c>
      <c r="K13" s="19">
        <v>59</v>
      </c>
      <c r="L13" s="20">
        <f>M13/K13</f>
        <v>1</v>
      </c>
      <c r="M13" s="21">
        <f>N13+O13</f>
        <v>59</v>
      </c>
      <c r="N13" s="21">
        <v>3</v>
      </c>
      <c r="O13" s="21">
        <v>56</v>
      </c>
      <c r="P13" s="21">
        <f>Q13+R13</f>
        <v>51</v>
      </c>
      <c r="Q13" s="21">
        <v>3</v>
      </c>
      <c r="R13" s="40">
        <v>48</v>
      </c>
    </row>
    <row r="14" ht="20.25" spans="1:18">
      <c r="A14" s="17">
        <v>1</v>
      </c>
      <c r="B14" s="21" t="s">
        <v>20</v>
      </c>
      <c r="C14" s="19">
        <v>46</v>
      </c>
      <c r="D14" s="20">
        <f>E14/C14</f>
        <v>1</v>
      </c>
      <c r="E14" s="21">
        <f>F14+G14</f>
        <v>46</v>
      </c>
      <c r="F14" s="21">
        <v>8</v>
      </c>
      <c r="G14" s="21">
        <v>38</v>
      </c>
      <c r="H14" s="21">
        <f>I14+J14</f>
        <v>45</v>
      </c>
      <c r="I14" s="21">
        <v>8</v>
      </c>
      <c r="J14" s="40">
        <v>37</v>
      </c>
      <c r="K14" s="19">
        <v>15</v>
      </c>
      <c r="L14" s="20">
        <f>M14/K14</f>
        <v>1</v>
      </c>
      <c r="M14" s="21">
        <f>N14+O14</f>
        <v>15</v>
      </c>
      <c r="N14" s="21">
        <v>2</v>
      </c>
      <c r="O14" s="21">
        <v>13</v>
      </c>
      <c r="P14" s="21">
        <f>Q14+R14</f>
        <v>14</v>
      </c>
      <c r="Q14" s="21">
        <v>2</v>
      </c>
      <c r="R14" s="40">
        <v>12</v>
      </c>
    </row>
    <row r="15" ht="20.25" spans="1:18">
      <c r="A15" s="17">
        <v>1</v>
      </c>
      <c r="B15" s="21" t="s">
        <v>21</v>
      </c>
      <c r="C15" s="19">
        <v>35</v>
      </c>
      <c r="D15" s="20">
        <f>E15/C15</f>
        <v>1</v>
      </c>
      <c r="E15" s="21">
        <f>F15+G15</f>
        <v>35</v>
      </c>
      <c r="F15" s="21">
        <v>13</v>
      </c>
      <c r="G15" s="21">
        <v>22</v>
      </c>
      <c r="H15" s="21">
        <f>I15+J15</f>
        <v>32</v>
      </c>
      <c r="I15" s="21">
        <v>12</v>
      </c>
      <c r="J15" s="40">
        <v>20</v>
      </c>
      <c r="K15" s="19">
        <v>10</v>
      </c>
      <c r="L15" s="20">
        <f>M15/K15</f>
        <v>1</v>
      </c>
      <c r="M15" s="21">
        <f>N15+O15</f>
        <v>10</v>
      </c>
      <c r="N15" s="21">
        <v>2</v>
      </c>
      <c r="O15" s="21">
        <v>8</v>
      </c>
      <c r="P15" s="21">
        <f>Q15+R15</f>
        <v>10</v>
      </c>
      <c r="Q15" s="21">
        <v>2</v>
      </c>
      <c r="R15" s="40">
        <v>8</v>
      </c>
    </row>
    <row r="16" ht="20.25" spans="1:18">
      <c r="A16" s="17">
        <v>1</v>
      </c>
      <c r="B16" s="21" t="s">
        <v>22</v>
      </c>
      <c r="C16" s="19">
        <v>83</v>
      </c>
      <c r="D16" s="20">
        <f>E16/C16</f>
        <v>1</v>
      </c>
      <c r="E16" s="21">
        <f>F16+G16</f>
        <v>83</v>
      </c>
      <c r="F16" s="21">
        <v>18</v>
      </c>
      <c r="G16" s="21">
        <v>65</v>
      </c>
      <c r="H16" s="21">
        <f>I16+J16</f>
        <v>78</v>
      </c>
      <c r="I16" s="21">
        <v>12</v>
      </c>
      <c r="J16" s="40">
        <v>66</v>
      </c>
      <c r="K16" s="19">
        <v>38</v>
      </c>
      <c r="L16" s="20">
        <f>M16/K16</f>
        <v>1</v>
      </c>
      <c r="M16" s="21">
        <f>N16+O16</f>
        <v>38</v>
      </c>
      <c r="N16" s="21">
        <v>7</v>
      </c>
      <c r="O16" s="21">
        <v>31</v>
      </c>
      <c r="P16" s="21">
        <f>Q16+R16</f>
        <v>38</v>
      </c>
      <c r="Q16" s="21">
        <v>7</v>
      </c>
      <c r="R16" s="40">
        <v>31</v>
      </c>
    </row>
    <row r="17" ht="20.25" spans="1:18">
      <c r="A17" s="17">
        <v>1</v>
      </c>
      <c r="B17" s="22" t="s">
        <v>23</v>
      </c>
      <c r="C17" s="19">
        <v>59</v>
      </c>
      <c r="D17" s="20">
        <f>E17/C17</f>
        <v>1</v>
      </c>
      <c r="E17" s="21">
        <f>F17+G17</f>
        <v>59</v>
      </c>
      <c r="F17" s="21">
        <v>15</v>
      </c>
      <c r="G17" s="21">
        <v>44</v>
      </c>
      <c r="H17" s="21">
        <f>I17+J17</f>
        <v>57</v>
      </c>
      <c r="I17" s="21">
        <v>14</v>
      </c>
      <c r="J17" s="40">
        <v>43</v>
      </c>
      <c r="K17" s="19">
        <v>11</v>
      </c>
      <c r="L17" s="20">
        <f>M17/K17</f>
        <v>1</v>
      </c>
      <c r="M17" s="21">
        <f>N17+O17</f>
        <v>11</v>
      </c>
      <c r="N17" s="21"/>
      <c r="O17" s="21">
        <v>11</v>
      </c>
      <c r="P17" s="21">
        <f>Q17+R17</f>
        <v>11</v>
      </c>
      <c r="Q17" s="21"/>
      <c r="R17" s="40">
        <v>11</v>
      </c>
    </row>
    <row r="18" ht="20.25" spans="1:18">
      <c r="A18" s="17">
        <v>1</v>
      </c>
      <c r="B18" s="22" t="s">
        <v>24</v>
      </c>
      <c r="C18" s="19">
        <v>33</v>
      </c>
      <c r="D18" s="20">
        <f>E18/C18</f>
        <v>1</v>
      </c>
      <c r="E18" s="21">
        <f>F18+G18</f>
        <v>33</v>
      </c>
      <c r="F18" s="21">
        <v>2</v>
      </c>
      <c r="G18" s="21">
        <v>31</v>
      </c>
      <c r="H18" s="21">
        <f>I18+J18</f>
        <v>32</v>
      </c>
      <c r="I18" s="21">
        <v>2</v>
      </c>
      <c r="J18" s="40">
        <v>30</v>
      </c>
      <c r="K18" s="19">
        <v>5</v>
      </c>
      <c r="L18" s="20">
        <f>M18/K18</f>
        <v>1</v>
      </c>
      <c r="M18" s="21">
        <f>N18+O18</f>
        <v>5</v>
      </c>
      <c r="N18" s="21"/>
      <c r="O18" s="21">
        <v>5</v>
      </c>
      <c r="P18" s="21">
        <f>Q18+R18</f>
        <v>5</v>
      </c>
      <c r="Q18" s="21"/>
      <c r="R18" s="40">
        <v>5</v>
      </c>
    </row>
    <row r="19" ht="20.25" spans="1:18">
      <c r="A19" s="17">
        <v>1</v>
      </c>
      <c r="B19" s="22" t="s">
        <v>25</v>
      </c>
      <c r="C19" s="19">
        <v>35</v>
      </c>
      <c r="D19" s="20">
        <f>E19/C19</f>
        <v>1</v>
      </c>
      <c r="E19" s="21">
        <f>F19+G19</f>
        <v>35</v>
      </c>
      <c r="F19" s="21">
        <v>3</v>
      </c>
      <c r="G19" s="21">
        <v>32</v>
      </c>
      <c r="H19" s="21">
        <f>I19+J19</f>
        <v>30</v>
      </c>
      <c r="I19" s="21">
        <v>3</v>
      </c>
      <c r="J19" s="40">
        <v>27</v>
      </c>
      <c r="K19" s="19">
        <v>12</v>
      </c>
      <c r="L19" s="20">
        <f>M19/K19</f>
        <v>1</v>
      </c>
      <c r="M19" s="21">
        <f>N19+O19</f>
        <v>12</v>
      </c>
      <c r="N19" s="21">
        <v>0</v>
      </c>
      <c r="O19" s="21">
        <v>12</v>
      </c>
      <c r="P19" s="21">
        <f>Q19+R19</f>
        <v>8</v>
      </c>
      <c r="Q19" s="21">
        <v>0</v>
      </c>
      <c r="R19" s="40">
        <v>8</v>
      </c>
    </row>
    <row r="20" ht="20.25" spans="1:18">
      <c r="A20" s="17">
        <v>1</v>
      </c>
      <c r="B20" s="21" t="s">
        <v>26</v>
      </c>
      <c r="C20" s="19">
        <v>66</v>
      </c>
      <c r="D20" s="20">
        <f>E20/C20</f>
        <v>1</v>
      </c>
      <c r="E20" s="21">
        <f>F20+G20</f>
        <v>66</v>
      </c>
      <c r="F20" s="21">
        <v>1</v>
      </c>
      <c r="G20" s="21">
        <v>65</v>
      </c>
      <c r="H20" s="21">
        <f>I20+J20</f>
        <v>64</v>
      </c>
      <c r="I20" s="21">
        <v>1</v>
      </c>
      <c r="J20" s="40">
        <v>63</v>
      </c>
      <c r="K20" s="19">
        <v>21</v>
      </c>
      <c r="L20" s="20">
        <f>M20/K20</f>
        <v>1</v>
      </c>
      <c r="M20" s="21">
        <f>N20+O20</f>
        <v>21</v>
      </c>
      <c r="N20" s="21"/>
      <c r="O20" s="21">
        <v>21</v>
      </c>
      <c r="P20" s="21">
        <f>Q20+R20</f>
        <v>20</v>
      </c>
      <c r="Q20" s="21"/>
      <c r="R20" s="40" t="s">
        <v>27</v>
      </c>
    </row>
    <row r="21" ht="20.25" spans="1:18">
      <c r="A21" s="17">
        <v>1</v>
      </c>
      <c r="B21" s="22" t="s">
        <v>28</v>
      </c>
      <c r="C21" s="19">
        <v>55</v>
      </c>
      <c r="D21" s="20">
        <v>1</v>
      </c>
      <c r="E21" s="21">
        <f>F21+G21</f>
        <v>41</v>
      </c>
      <c r="F21" s="21">
        <v>11</v>
      </c>
      <c r="G21" s="21">
        <v>30</v>
      </c>
      <c r="H21" s="21">
        <f>I21+J21</f>
        <v>37</v>
      </c>
      <c r="I21" s="21">
        <v>10</v>
      </c>
      <c r="J21" s="40">
        <v>27</v>
      </c>
      <c r="K21" s="19">
        <v>10</v>
      </c>
      <c r="L21" s="20">
        <f>M21/K21</f>
        <v>1</v>
      </c>
      <c r="M21" s="21">
        <f>N21+O21</f>
        <v>10</v>
      </c>
      <c r="N21" s="21">
        <v>3</v>
      </c>
      <c r="O21" s="21">
        <v>7</v>
      </c>
      <c r="P21" s="21">
        <f>Q21+R21</f>
        <v>10</v>
      </c>
      <c r="Q21" s="21">
        <v>3</v>
      </c>
      <c r="R21" s="40">
        <v>7</v>
      </c>
    </row>
    <row r="22" ht="20.25" spans="1:18">
      <c r="A22" s="17">
        <v>17</v>
      </c>
      <c r="B22" s="21" t="s">
        <v>29</v>
      </c>
      <c r="C22" s="19">
        <v>54</v>
      </c>
      <c r="D22" s="20">
        <f>E22/C22</f>
        <v>0.981481481481482</v>
      </c>
      <c r="E22" s="21">
        <f>F22+G22</f>
        <v>53</v>
      </c>
      <c r="F22" s="21">
        <v>5</v>
      </c>
      <c r="G22" s="21">
        <v>48</v>
      </c>
      <c r="H22" s="21">
        <f>I22+J22</f>
        <v>36</v>
      </c>
      <c r="I22" s="21">
        <v>0</v>
      </c>
      <c r="J22" s="40">
        <v>36</v>
      </c>
      <c r="K22" s="19">
        <v>20</v>
      </c>
      <c r="L22" s="20">
        <f>M22/K22</f>
        <v>0.8</v>
      </c>
      <c r="M22" s="21">
        <f>N22+O22</f>
        <v>16</v>
      </c>
      <c r="N22" s="21">
        <v>0</v>
      </c>
      <c r="O22" s="21">
        <v>16</v>
      </c>
      <c r="P22" s="21">
        <f>Q22+R22</f>
        <v>13</v>
      </c>
      <c r="Q22" s="21">
        <v>0</v>
      </c>
      <c r="R22" s="40">
        <v>13</v>
      </c>
    </row>
    <row r="23" ht="21" spans="1:18">
      <c r="A23" s="17">
        <v>18</v>
      </c>
      <c r="B23" s="22" t="s">
        <v>30</v>
      </c>
      <c r="C23" s="19">
        <v>44</v>
      </c>
      <c r="D23" s="20">
        <f>E23/C23</f>
        <v>0.977272727272727</v>
      </c>
      <c r="E23" s="21">
        <f>F23+G23</f>
        <v>43</v>
      </c>
      <c r="F23" s="21">
        <v>5</v>
      </c>
      <c r="G23" s="21">
        <v>38</v>
      </c>
      <c r="H23" s="21">
        <f>I23+J23</f>
        <v>39</v>
      </c>
      <c r="I23" s="21">
        <v>5</v>
      </c>
      <c r="J23" s="40">
        <v>34</v>
      </c>
      <c r="K23" s="19">
        <v>17</v>
      </c>
      <c r="L23" s="20">
        <f>M23/K23</f>
        <v>0.823529411764706</v>
      </c>
      <c r="M23" s="21">
        <f>N23+O23</f>
        <v>14</v>
      </c>
      <c r="N23" s="21"/>
      <c r="O23" s="21">
        <v>14</v>
      </c>
      <c r="P23" s="21">
        <f>Q23+R23</f>
        <v>14</v>
      </c>
      <c r="Q23" s="21"/>
      <c r="R23" s="40">
        <v>14</v>
      </c>
    </row>
    <row r="24" ht="22.5" spans="1:18">
      <c r="A24" s="5" t="s">
        <v>2</v>
      </c>
      <c r="B24" s="6" t="s">
        <v>3</v>
      </c>
      <c r="C24" s="7" t="s">
        <v>4</v>
      </c>
      <c r="D24" s="8"/>
      <c r="E24" s="9"/>
      <c r="F24" s="9"/>
      <c r="G24" s="9"/>
      <c r="H24" s="9"/>
      <c r="I24" s="9"/>
      <c r="J24" s="30"/>
      <c r="K24" s="31" t="s">
        <v>5</v>
      </c>
      <c r="L24" s="32"/>
      <c r="M24" s="33"/>
      <c r="N24" s="33"/>
      <c r="O24" s="33"/>
      <c r="P24" s="33"/>
      <c r="Q24" s="33"/>
      <c r="R24" s="42"/>
    </row>
    <row r="25" ht="18.75" spans="1:18">
      <c r="A25" s="5"/>
      <c r="B25" s="6"/>
      <c r="C25" s="10" t="s">
        <v>6</v>
      </c>
      <c r="D25" s="11" t="s">
        <v>7</v>
      </c>
      <c r="E25" s="12" t="s">
        <v>8</v>
      </c>
      <c r="F25" s="12"/>
      <c r="G25" s="12"/>
      <c r="H25" s="13" t="s">
        <v>9</v>
      </c>
      <c r="I25" s="12"/>
      <c r="J25" s="34"/>
      <c r="K25" s="35" t="s">
        <v>6</v>
      </c>
      <c r="L25" s="11" t="s">
        <v>7</v>
      </c>
      <c r="M25" s="36" t="s">
        <v>8</v>
      </c>
      <c r="N25" s="36"/>
      <c r="O25" s="36"/>
      <c r="P25" s="37" t="s">
        <v>9</v>
      </c>
      <c r="Q25" s="36"/>
      <c r="R25" s="43"/>
    </row>
    <row r="26" ht="18.75" spans="1:18">
      <c r="A26" s="5"/>
      <c r="B26" s="6"/>
      <c r="C26" s="10"/>
      <c r="D26" s="11"/>
      <c r="E26" s="14"/>
      <c r="F26" s="15" t="s">
        <v>10</v>
      </c>
      <c r="G26" s="15" t="s">
        <v>11</v>
      </c>
      <c r="H26" s="16"/>
      <c r="I26" s="15" t="s">
        <v>10</v>
      </c>
      <c r="J26" s="38" t="s">
        <v>11</v>
      </c>
      <c r="K26" s="35"/>
      <c r="L26" s="11"/>
      <c r="M26" s="39"/>
      <c r="N26" s="15" t="s">
        <v>10</v>
      </c>
      <c r="O26" s="15" t="s">
        <v>11</v>
      </c>
      <c r="P26" s="16"/>
      <c r="Q26" s="15" t="s">
        <v>10</v>
      </c>
      <c r="R26" s="38" t="s">
        <v>11</v>
      </c>
    </row>
    <row r="27" ht="20.25" spans="1:18">
      <c r="A27" s="17">
        <v>19</v>
      </c>
      <c r="B27" s="21" t="s">
        <v>31</v>
      </c>
      <c r="C27" s="19">
        <v>64</v>
      </c>
      <c r="D27" s="20">
        <f>E27/C27</f>
        <v>0.96875</v>
      </c>
      <c r="E27" s="21">
        <f>F27+G27</f>
        <v>62</v>
      </c>
      <c r="F27" s="21">
        <v>16</v>
      </c>
      <c r="G27" s="21">
        <v>46</v>
      </c>
      <c r="H27" s="21">
        <f>I27+J27</f>
        <v>42</v>
      </c>
      <c r="I27" s="21">
        <v>16</v>
      </c>
      <c r="J27" s="40">
        <v>26</v>
      </c>
      <c r="K27" s="19">
        <v>18</v>
      </c>
      <c r="L27" s="20">
        <f>M27/K27</f>
        <v>1</v>
      </c>
      <c r="M27" s="21">
        <f>N27+O27</f>
        <v>18</v>
      </c>
      <c r="N27" s="21">
        <v>5</v>
      </c>
      <c r="O27" s="21">
        <v>13</v>
      </c>
      <c r="P27" s="21">
        <f>Q27+R27</f>
        <v>18</v>
      </c>
      <c r="Q27" s="21">
        <v>5</v>
      </c>
      <c r="R27" s="40">
        <v>13</v>
      </c>
    </row>
    <row r="28" ht="20.25" spans="1:18">
      <c r="A28" s="17">
        <v>20</v>
      </c>
      <c r="B28" s="21" t="s">
        <v>32</v>
      </c>
      <c r="C28" s="19">
        <v>107</v>
      </c>
      <c r="D28" s="20">
        <f>E28/C28</f>
        <v>0.94392523364486</v>
      </c>
      <c r="E28" s="21">
        <f>F28+G28</f>
        <v>101</v>
      </c>
      <c r="F28" s="21">
        <v>13</v>
      </c>
      <c r="G28" s="21">
        <v>88</v>
      </c>
      <c r="H28" s="21">
        <f>I28+J28</f>
        <v>88</v>
      </c>
      <c r="I28" s="21">
        <v>13</v>
      </c>
      <c r="J28" s="40">
        <v>75</v>
      </c>
      <c r="K28" s="19">
        <v>50</v>
      </c>
      <c r="L28" s="20">
        <f>M28/K28</f>
        <v>0.98</v>
      </c>
      <c r="M28" s="21">
        <f>N28+O28</f>
        <v>49</v>
      </c>
      <c r="N28" s="21">
        <v>1</v>
      </c>
      <c r="O28" s="21">
        <v>48</v>
      </c>
      <c r="P28" s="21">
        <f>Q28+R28</f>
        <v>42</v>
      </c>
      <c r="Q28" s="21">
        <v>1</v>
      </c>
      <c r="R28" s="40">
        <v>41</v>
      </c>
    </row>
    <row r="29" ht="20.25" spans="1:18">
      <c r="A29" s="17">
        <v>21</v>
      </c>
      <c r="B29" s="21" t="s">
        <v>33</v>
      </c>
      <c r="C29" s="19">
        <v>69</v>
      </c>
      <c r="D29" s="20">
        <f>E29/C29</f>
        <v>0.942028985507246</v>
      </c>
      <c r="E29" s="21">
        <f>F29+G29</f>
        <v>65</v>
      </c>
      <c r="F29" s="21">
        <v>8</v>
      </c>
      <c r="G29" s="21">
        <v>57</v>
      </c>
      <c r="H29" s="21">
        <f>I29+J29</f>
        <v>52</v>
      </c>
      <c r="I29" s="21">
        <v>8</v>
      </c>
      <c r="J29" s="40">
        <v>44</v>
      </c>
      <c r="K29" s="19">
        <v>58</v>
      </c>
      <c r="L29" s="20">
        <f>M29/K29</f>
        <v>0.896551724137931</v>
      </c>
      <c r="M29" s="21">
        <f>N29+O29</f>
        <v>52</v>
      </c>
      <c r="N29" s="21">
        <v>4</v>
      </c>
      <c r="O29" s="21">
        <v>48</v>
      </c>
      <c r="P29" s="21">
        <f>Q29+R29</f>
        <v>44</v>
      </c>
      <c r="Q29" s="21">
        <v>4</v>
      </c>
      <c r="R29" s="40">
        <v>40</v>
      </c>
    </row>
    <row r="30" ht="20.25" spans="1:18">
      <c r="A30" s="17">
        <v>22</v>
      </c>
      <c r="B30" s="22" t="s">
        <v>34</v>
      </c>
      <c r="C30" s="19">
        <v>59</v>
      </c>
      <c r="D30" s="20">
        <f>E30/C30</f>
        <v>0.932203389830508</v>
      </c>
      <c r="E30" s="21">
        <f>F30+G30</f>
        <v>55</v>
      </c>
      <c r="F30" s="21">
        <v>1</v>
      </c>
      <c r="G30" s="21">
        <v>54</v>
      </c>
      <c r="H30" s="21">
        <f>I30+J30</f>
        <v>31</v>
      </c>
      <c r="I30" s="21">
        <v>1</v>
      </c>
      <c r="J30" s="40">
        <v>30</v>
      </c>
      <c r="K30" s="19">
        <v>17</v>
      </c>
      <c r="L30" s="20">
        <f>M30/K30</f>
        <v>0.941176470588235</v>
      </c>
      <c r="M30" s="21">
        <f>N30+O30</f>
        <v>16</v>
      </c>
      <c r="N30" s="21">
        <v>0</v>
      </c>
      <c r="O30" s="21">
        <v>16</v>
      </c>
      <c r="P30" s="21">
        <f>Q30+R30</f>
        <v>13</v>
      </c>
      <c r="Q30" s="21">
        <v>0</v>
      </c>
      <c r="R30" s="40">
        <v>13</v>
      </c>
    </row>
    <row r="31" ht="20.25" spans="1:18">
      <c r="A31" s="17">
        <v>23</v>
      </c>
      <c r="B31" s="21" t="s">
        <v>35</v>
      </c>
      <c r="C31" s="19">
        <v>76</v>
      </c>
      <c r="D31" s="20">
        <f>E31/C31</f>
        <v>0.921052631578947</v>
      </c>
      <c r="E31" s="21">
        <f>F31+G31</f>
        <v>70</v>
      </c>
      <c r="F31" s="21">
        <v>13</v>
      </c>
      <c r="G31" s="21">
        <v>57</v>
      </c>
      <c r="H31" s="21">
        <f>I31+J31</f>
        <v>63</v>
      </c>
      <c r="I31" s="21">
        <v>7</v>
      </c>
      <c r="J31" s="40">
        <v>56</v>
      </c>
      <c r="K31" s="19">
        <v>27</v>
      </c>
      <c r="L31" s="20">
        <f>M31/K31</f>
        <v>1</v>
      </c>
      <c r="M31" s="21">
        <f>N31+O31</f>
        <v>27</v>
      </c>
      <c r="N31" s="21">
        <v>1</v>
      </c>
      <c r="O31" s="21">
        <v>26</v>
      </c>
      <c r="P31" s="21">
        <f>Q31+R31</f>
        <v>27</v>
      </c>
      <c r="Q31" s="21">
        <v>1</v>
      </c>
      <c r="R31" s="40">
        <v>26</v>
      </c>
    </row>
    <row r="32" ht="20.25" spans="1:18">
      <c r="A32" s="17">
        <v>24</v>
      </c>
      <c r="B32" s="21" t="s">
        <v>36</v>
      </c>
      <c r="C32" s="19">
        <v>72</v>
      </c>
      <c r="D32" s="20">
        <f>E32/C32</f>
        <v>0.916666666666667</v>
      </c>
      <c r="E32" s="21">
        <f>F32+G32</f>
        <v>66</v>
      </c>
      <c r="F32" s="21">
        <v>14</v>
      </c>
      <c r="G32" s="21">
        <v>52</v>
      </c>
      <c r="H32" s="21">
        <f>I32+J32</f>
        <v>63</v>
      </c>
      <c r="I32" s="21">
        <v>11</v>
      </c>
      <c r="J32" s="40">
        <v>52</v>
      </c>
      <c r="K32" s="19">
        <v>41</v>
      </c>
      <c r="L32" s="20">
        <f>M32/K32</f>
        <v>1</v>
      </c>
      <c r="M32" s="21">
        <f>N32+O32</f>
        <v>41</v>
      </c>
      <c r="N32" s="21"/>
      <c r="O32" s="21">
        <v>41</v>
      </c>
      <c r="P32" s="21">
        <f>Q32+R32</f>
        <v>30</v>
      </c>
      <c r="Q32" s="21"/>
      <c r="R32" s="40">
        <v>30</v>
      </c>
    </row>
    <row r="33" ht="20.25" spans="1:18">
      <c r="A33" s="17">
        <v>25</v>
      </c>
      <c r="B33" s="22" t="s">
        <v>37</v>
      </c>
      <c r="C33" s="19">
        <v>143</v>
      </c>
      <c r="D33" s="20">
        <f>E33/C33</f>
        <v>0.916083916083916</v>
      </c>
      <c r="E33" s="21">
        <f>F33+G33</f>
        <v>131</v>
      </c>
      <c r="F33" s="21">
        <v>13</v>
      </c>
      <c r="G33" s="21">
        <v>118</v>
      </c>
      <c r="H33" s="21">
        <f>I33+J33</f>
        <v>96</v>
      </c>
      <c r="I33" s="21">
        <v>13</v>
      </c>
      <c r="J33" s="40">
        <v>83</v>
      </c>
      <c r="K33" s="19">
        <v>80</v>
      </c>
      <c r="L33" s="20">
        <f>M33/K33</f>
        <v>0.9</v>
      </c>
      <c r="M33" s="21">
        <f>N33+O33</f>
        <v>72</v>
      </c>
      <c r="N33" s="21">
        <v>8</v>
      </c>
      <c r="O33" s="21">
        <v>64</v>
      </c>
      <c r="P33" s="21">
        <f>Q33+R33</f>
        <v>54</v>
      </c>
      <c r="Q33" s="21">
        <v>8</v>
      </c>
      <c r="R33" s="40">
        <v>46</v>
      </c>
    </row>
    <row r="34" ht="20.25" spans="1:18">
      <c r="A34" s="17">
        <v>26</v>
      </c>
      <c r="B34" s="22" t="s">
        <v>38</v>
      </c>
      <c r="C34" s="19">
        <v>47</v>
      </c>
      <c r="D34" s="20">
        <f>E34/C34</f>
        <v>0.914893617021277</v>
      </c>
      <c r="E34" s="21">
        <f>F34+G34</f>
        <v>43</v>
      </c>
      <c r="F34" s="21">
        <v>1</v>
      </c>
      <c r="G34" s="21">
        <v>42</v>
      </c>
      <c r="H34" s="21">
        <f>I34+J34</f>
        <v>28</v>
      </c>
      <c r="I34" s="21">
        <v>1</v>
      </c>
      <c r="J34" s="40">
        <v>27</v>
      </c>
      <c r="K34" s="19">
        <v>28</v>
      </c>
      <c r="L34" s="20">
        <f>M34/K34</f>
        <v>0.857142857142857</v>
      </c>
      <c r="M34" s="21">
        <f>N34+O34</f>
        <v>24</v>
      </c>
      <c r="N34" s="21">
        <v>1</v>
      </c>
      <c r="O34" s="21">
        <v>23</v>
      </c>
      <c r="P34" s="21">
        <f>Q34+R34</f>
        <v>10</v>
      </c>
      <c r="Q34" s="21">
        <v>1</v>
      </c>
      <c r="R34" s="40">
        <v>9</v>
      </c>
    </row>
    <row r="35" ht="20.25" spans="1:18">
      <c r="A35" s="17">
        <v>27</v>
      </c>
      <c r="B35" s="21" t="s">
        <v>39</v>
      </c>
      <c r="C35" s="19">
        <v>32</v>
      </c>
      <c r="D35" s="20">
        <f>E35/C35</f>
        <v>0.90625</v>
      </c>
      <c r="E35" s="21">
        <f>F35+G35</f>
        <v>29</v>
      </c>
      <c r="F35" s="21">
        <v>8</v>
      </c>
      <c r="G35" s="21">
        <v>21</v>
      </c>
      <c r="H35" s="21">
        <f>I35+J35</f>
        <v>23</v>
      </c>
      <c r="I35" s="21">
        <v>8</v>
      </c>
      <c r="J35" s="40">
        <v>15</v>
      </c>
      <c r="K35" s="19">
        <v>20</v>
      </c>
      <c r="L35" s="20">
        <f>M35/K35</f>
        <v>0.9</v>
      </c>
      <c r="M35" s="21">
        <f>N35+O35</f>
        <v>18</v>
      </c>
      <c r="N35" s="21">
        <v>7</v>
      </c>
      <c r="O35" s="21">
        <v>11</v>
      </c>
      <c r="P35" s="21">
        <f>Q35+R35</f>
        <v>15</v>
      </c>
      <c r="Q35" s="21">
        <v>7</v>
      </c>
      <c r="R35" s="40">
        <v>8</v>
      </c>
    </row>
    <row r="36" ht="20.25" spans="1:18">
      <c r="A36" s="17">
        <v>28</v>
      </c>
      <c r="B36" s="21" t="s">
        <v>40</v>
      </c>
      <c r="C36" s="19">
        <v>146</v>
      </c>
      <c r="D36" s="20">
        <f>E36/C36</f>
        <v>0.897260273972603</v>
      </c>
      <c r="E36" s="21">
        <f>F36+G36</f>
        <v>131</v>
      </c>
      <c r="F36" s="21">
        <v>15</v>
      </c>
      <c r="G36" s="21">
        <v>116</v>
      </c>
      <c r="H36" s="21">
        <f>I36+J36</f>
        <v>120</v>
      </c>
      <c r="I36" s="21">
        <v>13</v>
      </c>
      <c r="J36" s="40">
        <v>107</v>
      </c>
      <c r="K36" s="19">
        <v>46</v>
      </c>
      <c r="L36" s="20">
        <f>M36/K36</f>
        <v>0.978260869565217</v>
      </c>
      <c r="M36" s="21">
        <f>N36+O36</f>
        <v>45</v>
      </c>
      <c r="N36" s="21">
        <v>4</v>
      </c>
      <c r="O36" s="21">
        <v>41</v>
      </c>
      <c r="P36" s="21">
        <f>Q36+R36</f>
        <v>38</v>
      </c>
      <c r="Q36" s="21">
        <v>3</v>
      </c>
      <c r="R36" s="40">
        <v>35</v>
      </c>
    </row>
    <row r="37" ht="20.25" spans="1:18">
      <c r="A37" s="17">
        <v>29</v>
      </c>
      <c r="B37" s="22" t="s">
        <v>41</v>
      </c>
      <c r="C37" s="19">
        <v>8</v>
      </c>
      <c r="D37" s="20">
        <f>E37/C37</f>
        <v>0.875</v>
      </c>
      <c r="E37" s="21">
        <f>F37+G37</f>
        <v>7</v>
      </c>
      <c r="F37" s="21"/>
      <c r="G37" s="21">
        <v>7</v>
      </c>
      <c r="H37" s="21">
        <f>I37+J37</f>
        <v>7</v>
      </c>
      <c r="I37" s="21"/>
      <c r="J37" s="40">
        <v>7</v>
      </c>
      <c r="K37" s="19">
        <v>3</v>
      </c>
      <c r="L37" s="20">
        <f>M37/K37</f>
        <v>1</v>
      </c>
      <c r="M37" s="21">
        <f>N37+O37</f>
        <v>3</v>
      </c>
      <c r="N37" s="21"/>
      <c r="O37" s="21">
        <v>3</v>
      </c>
      <c r="P37" s="21">
        <f>Q37+R37</f>
        <v>3</v>
      </c>
      <c r="Q37" s="21"/>
      <c r="R37" s="40">
        <v>3</v>
      </c>
    </row>
    <row r="38" ht="20.25" spans="1:18">
      <c r="A38" s="17">
        <v>30</v>
      </c>
      <c r="B38" s="22" t="s">
        <v>42</v>
      </c>
      <c r="C38" s="19">
        <v>89</v>
      </c>
      <c r="D38" s="20">
        <f>E38/C38</f>
        <v>0.831460674157303</v>
      </c>
      <c r="E38" s="21">
        <f>F38+G38</f>
        <v>74</v>
      </c>
      <c r="F38" s="21">
        <v>4</v>
      </c>
      <c r="G38" s="21">
        <v>70</v>
      </c>
      <c r="H38" s="21">
        <f>I38+J38</f>
        <v>31</v>
      </c>
      <c r="I38" s="21">
        <v>3</v>
      </c>
      <c r="J38" s="40">
        <v>28</v>
      </c>
      <c r="K38" s="19">
        <v>60</v>
      </c>
      <c r="L38" s="20">
        <f>M38/K38</f>
        <v>0.9</v>
      </c>
      <c r="M38" s="21">
        <f>N38+O38</f>
        <v>54</v>
      </c>
      <c r="N38" s="21"/>
      <c r="O38" s="21">
        <v>54</v>
      </c>
      <c r="P38" s="21">
        <f>Q38+R38</f>
        <v>28</v>
      </c>
      <c r="Q38" s="21"/>
      <c r="R38" s="40">
        <v>28</v>
      </c>
    </row>
    <row r="39" ht="20.25" spans="1:18">
      <c r="A39" s="17">
        <v>31</v>
      </c>
      <c r="B39" s="22" t="s">
        <v>43</v>
      </c>
      <c r="C39" s="19">
        <v>120</v>
      </c>
      <c r="D39" s="20">
        <f>E39/C39</f>
        <v>0.825</v>
      </c>
      <c r="E39" s="21">
        <f>F39+G39</f>
        <v>99</v>
      </c>
      <c r="F39" s="21">
        <v>21</v>
      </c>
      <c r="G39" s="21">
        <v>78</v>
      </c>
      <c r="H39" s="21">
        <f>I39+J39</f>
        <v>69</v>
      </c>
      <c r="I39" s="21">
        <v>19</v>
      </c>
      <c r="J39" s="40">
        <v>50</v>
      </c>
      <c r="K39" s="19">
        <v>31</v>
      </c>
      <c r="L39" s="20">
        <f>M39/K39</f>
        <v>0.806451612903226</v>
      </c>
      <c r="M39" s="21">
        <f>N39+O39</f>
        <v>25</v>
      </c>
      <c r="N39" s="21">
        <v>2</v>
      </c>
      <c r="O39" s="21">
        <v>23</v>
      </c>
      <c r="P39" s="21">
        <f>Q39+R39</f>
        <v>15</v>
      </c>
      <c r="Q39" s="21">
        <v>2</v>
      </c>
      <c r="R39" s="40">
        <v>13</v>
      </c>
    </row>
    <row r="40" ht="20.25" spans="1:18">
      <c r="A40" s="17">
        <v>32</v>
      </c>
      <c r="B40" s="22" t="s">
        <v>44</v>
      </c>
      <c r="C40" s="19">
        <v>19</v>
      </c>
      <c r="D40" s="20">
        <f>E40/C40</f>
        <v>0.789473684210526</v>
      </c>
      <c r="E40" s="21">
        <f>F40+G40</f>
        <v>15</v>
      </c>
      <c r="F40" s="21">
        <v>4</v>
      </c>
      <c r="G40" s="21">
        <v>11</v>
      </c>
      <c r="H40" s="21">
        <f>I40+J40</f>
        <v>8</v>
      </c>
      <c r="I40" s="21">
        <v>4</v>
      </c>
      <c r="J40" s="40">
        <v>4</v>
      </c>
      <c r="K40" s="19">
        <v>8</v>
      </c>
      <c r="L40" s="20">
        <f>M40/K40</f>
        <v>1</v>
      </c>
      <c r="M40" s="21">
        <f>N40+O40</f>
        <v>8</v>
      </c>
      <c r="N40" s="21">
        <v>3</v>
      </c>
      <c r="O40" s="21">
        <v>5</v>
      </c>
      <c r="P40" s="21">
        <f>Q40+R40</f>
        <v>6</v>
      </c>
      <c r="Q40" s="21">
        <v>3</v>
      </c>
      <c r="R40" s="40">
        <v>3</v>
      </c>
    </row>
    <row r="41" ht="20.25" spans="1:18">
      <c r="A41" s="17">
        <v>33</v>
      </c>
      <c r="B41" s="22" t="s">
        <v>45</v>
      </c>
      <c r="C41" s="19">
        <v>46</v>
      </c>
      <c r="D41" s="20">
        <f>E41/C41</f>
        <v>0.782608695652174</v>
      </c>
      <c r="E41" s="21">
        <f>F41+G41</f>
        <v>36</v>
      </c>
      <c r="F41" s="21">
        <v>6</v>
      </c>
      <c r="G41" s="21">
        <v>30</v>
      </c>
      <c r="H41" s="21">
        <f>I41+J41</f>
        <v>35</v>
      </c>
      <c r="I41" s="21">
        <v>6</v>
      </c>
      <c r="J41" s="40">
        <v>29</v>
      </c>
      <c r="K41" s="19">
        <v>31</v>
      </c>
      <c r="L41" s="20">
        <f>M41/K41</f>
        <v>0.774193548387097</v>
      </c>
      <c r="M41" s="21">
        <f>N41+O41</f>
        <v>24</v>
      </c>
      <c r="N41" s="21">
        <v>3</v>
      </c>
      <c r="O41" s="21">
        <v>21</v>
      </c>
      <c r="P41" s="21">
        <f>Q41+R41</f>
        <v>23</v>
      </c>
      <c r="Q41" s="21">
        <v>3</v>
      </c>
      <c r="R41" s="40">
        <v>20</v>
      </c>
    </row>
    <row r="42" ht="20.25" spans="1:18">
      <c r="A42" s="17">
        <v>34</v>
      </c>
      <c r="B42" s="22" t="s">
        <v>46</v>
      </c>
      <c r="C42" s="19">
        <v>12</v>
      </c>
      <c r="D42" s="20">
        <f>E42/C42</f>
        <v>0.75</v>
      </c>
      <c r="E42" s="21">
        <v>9</v>
      </c>
      <c r="F42" s="21"/>
      <c r="G42" s="21">
        <v>9</v>
      </c>
      <c r="H42" s="21">
        <f>I42+J42</f>
        <v>6</v>
      </c>
      <c r="I42" s="21"/>
      <c r="J42" s="40">
        <v>6</v>
      </c>
      <c r="K42" s="19">
        <v>5</v>
      </c>
      <c r="L42" s="20">
        <f>M42/K42</f>
        <v>0.8</v>
      </c>
      <c r="M42" s="21">
        <f>N42+O42</f>
        <v>4</v>
      </c>
      <c r="N42" s="21"/>
      <c r="O42" s="21">
        <v>4</v>
      </c>
      <c r="P42" s="21">
        <f>Q42+R42</f>
        <v>4</v>
      </c>
      <c r="Q42" s="21"/>
      <c r="R42" s="40">
        <v>4</v>
      </c>
    </row>
    <row r="43" ht="20.25" spans="1:18">
      <c r="A43" s="17">
        <v>35</v>
      </c>
      <c r="B43" s="22" t="s">
        <v>47</v>
      </c>
      <c r="C43" s="19">
        <v>38</v>
      </c>
      <c r="D43" s="20">
        <f>E43/C43</f>
        <v>0.710526315789474</v>
      </c>
      <c r="E43" s="21">
        <f>F43+G43</f>
        <v>27</v>
      </c>
      <c r="F43" s="21">
        <v>3</v>
      </c>
      <c r="G43" s="21">
        <v>24</v>
      </c>
      <c r="H43" s="21">
        <f>I43+J43</f>
        <v>17</v>
      </c>
      <c r="I43" s="21">
        <v>3</v>
      </c>
      <c r="J43" s="40">
        <v>14</v>
      </c>
      <c r="K43" s="19">
        <v>5</v>
      </c>
      <c r="L43" s="20">
        <f>M43/K43</f>
        <v>1</v>
      </c>
      <c r="M43" s="21">
        <f>N43+O43</f>
        <v>5</v>
      </c>
      <c r="N43" s="21"/>
      <c r="O43" s="21">
        <v>5</v>
      </c>
      <c r="P43" s="21">
        <f>Q43+R43</f>
        <v>5</v>
      </c>
      <c r="Q43" s="21"/>
      <c r="R43" s="40">
        <v>5</v>
      </c>
    </row>
    <row r="44" ht="21" spans="1:18">
      <c r="A44" s="17" t="s">
        <v>48</v>
      </c>
      <c r="B44" s="23"/>
      <c r="C44" s="24">
        <v>2057</v>
      </c>
      <c r="D44" s="25">
        <f>E44/C44</f>
        <v>0.857559552746718</v>
      </c>
      <c r="E44" s="26">
        <f t="shared" ref="E44:J44" si="0">SUM(E11:E43)</f>
        <v>1764</v>
      </c>
      <c r="F44" s="26">
        <f t="shared" si="0"/>
        <v>227</v>
      </c>
      <c r="G44" s="26">
        <f t="shared" si="0"/>
        <v>1537</v>
      </c>
      <c r="H44" s="26">
        <f t="shared" si="0"/>
        <v>1432</v>
      </c>
      <c r="I44" s="26">
        <f t="shared" si="0"/>
        <v>199</v>
      </c>
      <c r="J44" s="41">
        <f t="shared" si="0"/>
        <v>1233</v>
      </c>
      <c r="K44" s="24">
        <v>844</v>
      </c>
      <c r="L44" s="25">
        <f>M44/K44</f>
        <v>0.899289099526066</v>
      </c>
      <c r="M44" s="26">
        <f t="shared" ref="M44:R44" si="1">SUM(M11:M43)</f>
        <v>759</v>
      </c>
      <c r="N44" s="26">
        <f t="shared" si="1"/>
        <v>57</v>
      </c>
      <c r="O44" s="26">
        <f t="shared" si="1"/>
        <v>702</v>
      </c>
      <c r="P44" s="26">
        <f t="shared" si="1"/>
        <v>625</v>
      </c>
      <c r="Q44" s="26">
        <f t="shared" si="1"/>
        <v>56</v>
      </c>
      <c r="R44" s="41">
        <f t="shared" si="1"/>
        <v>549</v>
      </c>
    </row>
    <row r="45" ht="38" customHeight="1" spans="1:18">
      <c r="A45" s="27" t="s">
        <v>49</v>
      </c>
      <c r="B45" s="28"/>
      <c r="C45" s="28"/>
      <c r="D45" s="29"/>
      <c r="E45" s="28"/>
      <c r="F45" s="28"/>
      <c r="G45" s="28"/>
      <c r="H45" s="28"/>
      <c r="I45" s="28"/>
      <c r="J45" s="28"/>
      <c r="K45" s="28"/>
      <c r="L45" s="29"/>
      <c r="M45" s="28"/>
      <c r="N45" s="28"/>
      <c r="O45" s="28"/>
      <c r="P45" s="28"/>
      <c r="Q45" s="28"/>
      <c r="R45" s="28"/>
    </row>
  </sheetData>
  <sortState ref="A6:T40">
    <sortCondition ref="D6:D40" descending="1"/>
  </sortState>
  <mergeCells count="26">
    <mergeCell ref="A2:R2"/>
    <mergeCell ref="C3:J3"/>
    <mergeCell ref="K3:R3"/>
    <mergeCell ref="E4:G4"/>
    <mergeCell ref="H4:J4"/>
    <mergeCell ref="M4:O4"/>
    <mergeCell ref="P4:R4"/>
    <mergeCell ref="C24:J24"/>
    <mergeCell ref="K24:R24"/>
    <mergeCell ref="E25:G25"/>
    <mergeCell ref="H25:J25"/>
    <mergeCell ref="M25:O25"/>
    <mergeCell ref="P25:R25"/>
    <mergeCell ref="A45:R45"/>
    <mergeCell ref="A3:A5"/>
    <mergeCell ref="A24:A26"/>
    <mergeCell ref="B3:B5"/>
    <mergeCell ref="B24:B26"/>
    <mergeCell ref="C4:C5"/>
    <mergeCell ref="C25:C26"/>
    <mergeCell ref="D4:D5"/>
    <mergeCell ref="D25:D26"/>
    <mergeCell ref="K4:K5"/>
    <mergeCell ref="K25:K26"/>
    <mergeCell ref="L4:L5"/>
    <mergeCell ref="L25:L26"/>
  </mergeCells>
  <pageMargins left="0.354166666666667" right="0.354166666666667" top="0.865972222222222" bottom="0.86597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2019-08-28T23:49:00Z</dcterms:created>
  <dcterms:modified xsi:type="dcterms:W3CDTF">2019-09-26T00:37:08Z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2052-11.1.0.9058</vt:lpwstr>
  </property>
</Properties>
</file>